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C41" i="1" l="1"/>
  <c r="C34" i="1" l="1"/>
  <c r="C40" i="1"/>
  <c r="C38" i="1"/>
  <c r="C32" i="1"/>
  <c r="C30" i="1"/>
  <c r="C29" i="1" s="1"/>
  <c r="C27" i="1"/>
  <c r="C25" i="1"/>
  <c r="C16" i="1"/>
  <c r="C13" i="1"/>
  <c r="C11" i="1"/>
  <c r="C10" i="1" l="1"/>
  <c r="C24" i="1"/>
  <c r="C23" i="1" s="1"/>
  <c r="C37" i="1"/>
  <c r="C22" i="1" l="1"/>
  <c r="C9" i="1" s="1"/>
</calcChain>
</file>

<file path=xl/sharedStrings.xml><?xml version="1.0" encoding="utf-8"?>
<sst xmlns="http://schemas.openxmlformats.org/spreadsheetml/2006/main" count="75" uniqueCount="75">
  <si>
    <t>Налоговые и неналоговые доходы бюджета</t>
  </si>
  <si>
    <t xml:space="preserve"> Дергачевского муниципального района  Саратовской области </t>
  </si>
  <si>
    <t xml:space="preserve"> на очередной финансовый 2016 год</t>
  </si>
  <si>
    <t>тыс. руб.</t>
  </si>
  <si>
    <t>Код бюджетной классификации</t>
  </si>
  <si>
    <t>Наименование доходов</t>
  </si>
  <si>
    <t xml:space="preserve">Сумма </t>
  </si>
  <si>
    <t>000 1 00 00000 00 0000 000</t>
  </si>
  <si>
    <t>НАЛОГОВЫЕ И НЕНАЛОГОВЫЕ ДОХОДЫ</t>
  </si>
  <si>
    <t>Налоговые доходы</t>
  </si>
  <si>
    <t>000 1 01 00000 00 0000 000</t>
  </si>
  <si>
    <t>Налоги на прибыль, доходы</t>
  </si>
  <si>
    <t>000 1 01 02000 01 0000 110</t>
  </si>
  <si>
    <t>Налог на доходы физических лиц</t>
  </si>
  <si>
    <t>000 1 05 00000 00 0000 000</t>
  </si>
  <si>
    <t>Налоги на совокупный доход</t>
  </si>
  <si>
    <t>000 1 05 02010 02 0000 110</t>
  </si>
  <si>
    <t>Единый налог на вмененный доход  для отдельных видов деятельности</t>
  </si>
  <si>
    <t>000 1 05 03010 01 0000 110</t>
  </si>
  <si>
    <t xml:space="preserve">Единый сельскохозяйственный налог </t>
  </si>
  <si>
    <t>000 1 08 00000 00 0000 110</t>
  </si>
  <si>
    <t>Государственная пошлина</t>
  </si>
  <si>
    <t>000 1 08 03010 01 0000 110</t>
  </si>
  <si>
    <t>Государственная пошлина по делам, рассматриваемым в судах общей юрисдикции, мировыми судьями</t>
  </si>
  <si>
    <t>000 1 03 02230 01 0000 110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</si>
  <si>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</si>
  <si>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</si>
  <si>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</si>
  <si>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</si>
  <si>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</si>
  <si>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</si>
  <si>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</si>
  <si>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Неналоговые доходы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</si>
  <si>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</si>
  <si>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</si>
  <si>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</si>
  <si>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 в том числе казенных)</t>
  </si>
  <si>
    <t>000 1 11 05010 00 0000 120</t>
  </si>
  <si>
    <t>Доходы, получаемые в виде арендной  платы за земельные участки, государственная собственность на которые не разграничена, а также средства от продажи права на заключение  договоров аренды указанных земельных участков</t>
  </si>
  <si>
    <t>000 1 11 05013 10 0000 120</t>
  </si>
  <si>
    <t>Доходы, получаемые в виде арендной  платы за земельные участки, государственная собственность на которые не разграничена, и которые расположены в границах сельских поселений, а также средства от продажи права на заключение  договоров аренды указанных земельных участков</t>
  </si>
  <si>
    <t>000 1 11 05030 00 0000 120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</si>
  <si>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</si>
  <si>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000 1 11 05035 05 0000 120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</si>
  <si>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</si>
  <si>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000 1 11 07000 00 0000 120</t>
  </si>
  <si>
    <t>Платежи от государственных и муниципальных унитарных предприятий</t>
  </si>
  <si>
    <t>000 1 11 07010 00 0000 120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</si>
  <si>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</si>
  <si>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000 1 11 07015 05 0000 120</t>
  </si>
  <si>
    <t>Доходы от перечисления части прибыли, остаю-щейся после уплаты налогов и иных обязательных платежей муниципальных унитарных предприятий, созданных муниципальными районами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</si>
  <si>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</si>
  <si>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</si>
  <si>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</si>
  <si>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</si>
  <si>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000 1 13 00000 00 0000 000</t>
  </si>
  <si>
    <t>Доходы от оказания платных услуг (работ) и компенсации затрат государства</t>
  </si>
  <si>
    <t>000 1 13 01995 05 0000 130</t>
  </si>
  <si>
    <t>Прочие доходы от оказания платных услуг (работ) получателями средств бюджетов муниципальных районов</t>
  </si>
  <si>
    <t>000 1 14 00000 00 0000 000</t>
  </si>
  <si>
    <t>Доходы от продажи материальных и нематериальных активов</t>
  </si>
  <si>
    <t>000 1 14 02000 00 0000 000</t>
  </si>
  <si>
    <t>Доходы от реализации имущества,  находящегося в государственной и  муниципальный собственности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</si>
  <si>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000 1 14 02053 05 0000 410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</si>
  <si>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</si>
  <si>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000 1 14 06000 00 0000 430</t>
  </si>
  <si>
    <t>Доходы от продажи земельных участков, находящихся в государственной и муниципальной собственности</t>
  </si>
  <si>
    <t>000 1 14 06013 10 0000 430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</si>
  <si>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</t>
  </si>
  <si>
    <t>000 1 16 00000 00 0000 140</t>
  </si>
  <si>
    <t>Штрафы, санкции, возмещение ущерба</t>
  </si>
  <si>
    <t>000 1 13 02995 05 0000 130</t>
  </si>
  <si>
    <t>Доходы от компенсации затрат бюджетов муниципальных районов</t>
  </si>
  <si>
    <t>( в редакции решения от 28.04.2016г. № 231-2875, от 30.05.2016г. № 233-2882, от 09.09.2016г. № 238-2900, от 28.10.2016г. №03-18)</t>
  </si>
  <si>
    <t xml:space="preserve">
Приложение 3
к решению от 23.12.2015г. № 224-2834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</si>
</sst>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_р_._-;\-* #,##0.0_р_._-;_-* &quot;-&quot;?_р_._-;_-@_-"/>
  </numFmts>
  <fonts count="11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i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2">
    <xf numFmtId="0" fontId="0" fillId="0" borderId="0" xfId="0"/>
    <xf numFmtId="164" fontId="1" fillId="0" borderId="1" xfId="0" applyNumberFormat="1" applyFont="1" applyFill="1" applyBorder="1" applyAlignment="1" applyProtection="1">
      <alignment horizontal="left" vertical="center" wrapText="1"/>
      <protection locked="0"/>
    </xf>
    <xf numFmtId="0" fontId="0" fillId="0" borderId="0" xfId="0" applyFill="1"/>
    <xf numFmtId="0" fontId="5" fillId="0" borderId="0" xfId="0" applyFont="1" applyFill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164" fontId="3" fillId="0" borderId="1" xfId="0" applyNumberFormat="1" applyFont="1" applyFill="1" applyBorder="1" applyAlignment="1" applyProtection="1">
      <alignment horizontal="left" vertical="center" wrapText="1"/>
      <protection locked="0"/>
    </xf>
    <xf numFmtId="0" fontId="8" fillId="0" borderId="0" xfId="0" applyFont="1" applyFill="1"/>
    <xf numFmtId="0" fontId="6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0" fontId="7" fillId="0" borderId="0" xfId="0" applyFont="1" applyFill="1"/>
    <xf numFmtId="0" fontId="6" fillId="0" borderId="2" xfId="0" applyFont="1" applyFill="1" applyBorder="1" applyAlignment="1">
      <alignment vertical="center" wrapText="1"/>
    </xf>
    <xf numFmtId="0" fontId="1" fillId="0" borderId="2" xfId="0" applyFont="1" applyFill="1" applyBorder="1" applyAlignment="1">
      <alignment vertical="center" wrapText="1"/>
    </xf>
    <xf numFmtId="164" fontId="1" fillId="0" borderId="2" xfId="0" applyNumberFormat="1" applyFont="1" applyFill="1" applyBorder="1" applyAlignment="1" applyProtection="1">
      <alignment horizontal="left" vertical="center" wrapText="1"/>
      <protection locked="0"/>
    </xf>
    <xf numFmtId="0" fontId="6" fillId="0" borderId="0" xfId="0" applyFont="1" applyFill="1" applyAlignment="1">
      <alignment horizontal="center" vertical="center"/>
    </xf>
    <xf numFmtId="0" fontId="9" fillId="0" borderId="0" xfId="0" applyFont="1" applyFill="1"/>
    <xf numFmtId="0" fontId="4" fillId="0" borderId="0" xfId="0" applyFont="1" applyFill="1" applyAlignment="1">
      <alignment horizontal="center" vertical="center"/>
    </xf>
    <xf numFmtId="0" fontId="1" fillId="0" borderId="0" xfId="0" applyFont="1" applyFill="1" applyBorder="1" applyAlignment="1">
      <alignment horizontal="right" vertical="center"/>
    </xf>
    <xf numFmtId="0" fontId="2" fillId="0" borderId="0" xfId="0" applyFont="1" applyFill="1" applyBorder="1" applyAlignment="1">
      <alignment horizontal="right" vertical="top" wrapText="1"/>
    </xf>
    <xf numFmtId="0" fontId="10" fillId="0" borderId="0" xfId="0" applyFont="1" applyFill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43"/>
  <sheetViews>
    <sheetView tabSelected="1" workbookViewId="0">
      <selection activeCell="A5" sqref="A5:C5"/>
    </sheetView>
  </sheetViews>
  <sheetFormatPr defaultRowHeight="15" x14ac:dyDescent="0.25"/>
  <cols>
    <col min="1" max="1" width="23.7109375" style="17" customWidth="1"/>
    <col min="2" max="2" width="56.5703125" style="2" customWidth="1"/>
    <col min="3" max="3" width="13.42578125" style="2" customWidth="1"/>
    <col min="4" max="16384" width="9.140625" style="2"/>
  </cols>
  <sheetData>
    <row r="1" spans="1:3" ht="76.5" customHeight="1" x14ac:dyDescent="0.25">
      <c r="A1" s="20" t="s">
        <v>74</v>
      </c>
      <c r="B1" s="20"/>
      <c r="C1" s="20"/>
    </row>
    <row r="2" spans="1:3" x14ac:dyDescent="0.25">
      <c r="A2" s="3"/>
    </row>
    <row r="3" spans="1:3" ht="18.75" x14ac:dyDescent="0.25">
      <c r="A3" s="18" t="s">
        <v>0</v>
      </c>
      <c r="B3" s="18"/>
      <c r="C3" s="18"/>
    </row>
    <row r="4" spans="1:3" ht="18.75" x14ac:dyDescent="0.25">
      <c r="A4" s="18" t="s">
        <v>1</v>
      </c>
      <c r="B4" s="18"/>
      <c r="C4" s="18"/>
    </row>
    <row r="5" spans="1:3" ht="18.75" x14ac:dyDescent="0.25">
      <c r="A5" s="18" t="s">
        <v>2</v>
      </c>
      <c r="B5" s="18"/>
      <c r="C5" s="18"/>
    </row>
    <row r="6" spans="1:3" ht="44.25" customHeight="1" x14ac:dyDescent="0.25">
      <c r="A6" s="21" t="s">
        <v>73</v>
      </c>
      <c r="B6" s="21"/>
      <c r="C6" s="21"/>
    </row>
    <row r="7" spans="1:3" ht="15.75" x14ac:dyDescent="0.25">
      <c r="A7" s="19" t="s">
        <v>3</v>
      </c>
      <c r="B7" s="19"/>
      <c r="C7" s="19"/>
    </row>
    <row r="8" spans="1:3" ht="25.5" x14ac:dyDescent="0.25">
      <c r="A8" s="4" t="s">
        <v>4</v>
      </c>
      <c r="B8" s="5" t="s">
        <v>5</v>
      </c>
      <c r="C8" s="5" t="s">
        <v>6</v>
      </c>
    </row>
    <row r="9" spans="1:3" ht="25.5" x14ac:dyDescent="0.25">
      <c r="A9" s="6" t="s">
        <v>7</v>
      </c>
      <c r="B9" s="7" t="s">
        <v>8</v>
      </c>
      <c r="C9" s="8">
        <f>C10+C22</f>
        <v>49161.799999999996</v>
      </c>
    </row>
    <row r="10" spans="1:3" s="9" customFormat="1" ht="15.75" x14ac:dyDescent="0.25">
      <c r="A10" s="6"/>
      <c r="B10" s="7" t="s">
        <v>9</v>
      </c>
      <c r="C10" s="8">
        <f>C11+C13+C16+C18+C19+C20+C21</f>
        <v>37129.299999999996</v>
      </c>
    </row>
    <row r="11" spans="1:3" s="12" customFormat="1" ht="15.75" x14ac:dyDescent="0.25">
      <c r="A11" s="10" t="s">
        <v>10</v>
      </c>
      <c r="B11" s="11" t="s">
        <v>11</v>
      </c>
      <c r="C11" s="1">
        <f>C12</f>
        <v>21988.5</v>
      </c>
    </row>
    <row r="12" spans="1:3" ht="15.75" x14ac:dyDescent="0.25">
      <c r="A12" s="10" t="s">
        <v>12</v>
      </c>
      <c r="B12" s="11" t="s">
        <v>13</v>
      </c>
      <c r="C12" s="1">
        <v>21988.5</v>
      </c>
    </row>
    <row r="13" spans="1:3" s="12" customFormat="1" ht="15.75" x14ac:dyDescent="0.25">
      <c r="A13" s="10" t="s">
        <v>14</v>
      </c>
      <c r="B13" s="11" t="s">
        <v>15</v>
      </c>
      <c r="C13" s="1">
        <f>C14+C15</f>
        <v>5232.2</v>
      </c>
    </row>
    <row r="14" spans="1:3" ht="31.5" x14ac:dyDescent="0.25">
      <c r="A14" s="10" t="s">
        <v>16</v>
      </c>
      <c r="B14" s="11" t="s">
        <v>17</v>
      </c>
      <c r="C14" s="1">
        <v>2689.6</v>
      </c>
    </row>
    <row r="15" spans="1:3" ht="15.75" x14ac:dyDescent="0.25">
      <c r="A15" s="10" t="s">
        <v>18</v>
      </c>
      <c r="B15" s="11" t="s">
        <v>19</v>
      </c>
      <c r="C15" s="1">
        <v>2542.6</v>
      </c>
    </row>
    <row r="16" spans="1:3" s="12" customFormat="1" ht="15.75" x14ac:dyDescent="0.25">
      <c r="A16" s="10" t="s">
        <v>20</v>
      </c>
      <c r="B16" s="11" t="s">
        <v>21</v>
      </c>
      <c r="C16" s="1">
        <f>C17</f>
        <v>950</v>
      </c>
    </row>
    <row r="17" spans="1:3" ht="31.5" x14ac:dyDescent="0.25">
      <c r="A17" s="10" t="s">
        <v>22</v>
      </c>
      <c r="B17" s="11" t="s">
        <v>23</v>
      </c>
      <c r="C17" s="1">
        <v>950</v>
      </c>
    </row>
    <row r="18" spans="1:3" ht="94.5" x14ac:dyDescent="0.25">
      <c r="A18" s="10" t="s">
        <v>24</v>
      </c>
      <c r="B18" s="11" t="s">
        <v>25</v>
      </c>
      <c r="C18" s="1">
        <v>3186.1</v>
      </c>
    </row>
    <row r="19" spans="1:3" ht="110.25" x14ac:dyDescent="0.25">
      <c r="A19" s="10" t="s">
        <v>26</v>
      </c>
      <c r="B19" s="11" t="s">
        <v>27</v>
      </c>
      <c r="C19" s="1">
        <v>48.4</v>
      </c>
    </row>
    <row r="20" spans="1:3" ht="94.5" x14ac:dyDescent="0.25">
      <c r="A20" s="13" t="s">
        <v>28</v>
      </c>
      <c r="B20" s="14" t="s">
        <v>29</v>
      </c>
      <c r="C20" s="15">
        <v>6954</v>
      </c>
    </row>
    <row r="21" spans="1:3" ht="94.5" x14ac:dyDescent="0.25">
      <c r="A21" s="10" t="s">
        <v>30</v>
      </c>
      <c r="B21" s="11" t="s">
        <v>31</v>
      </c>
      <c r="C21" s="1">
        <v>-1229.9000000000001</v>
      </c>
    </row>
    <row r="22" spans="1:3" ht="15.75" x14ac:dyDescent="0.25">
      <c r="A22" s="6"/>
      <c r="B22" s="7" t="s">
        <v>32</v>
      </c>
      <c r="C22" s="8">
        <f>C23+C32+C34+C37+C42</f>
        <v>12032.5</v>
      </c>
    </row>
    <row r="23" spans="1:3" ht="31.5" x14ac:dyDescent="0.25">
      <c r="A23" s="13" t="s">
        <v>33</v>
      </c>
      <c r="B23" s="14" t="s">
        <v>34</v>
      </c>
      <c r="C23" s="15">
        <f>C24+C29</f>
        <v>3734.6</v>
      </c>
    </row>
    <row r="24" spans="1:3" ht="110.25" x14ac:dyDescent="0.25">
      <c r="A24" s="10" t="s">
        <v>35</v>
      </c>
      <c r="B24" s="11" t="s">
        <v>36</v>
      </c>
      <c r="C24" s="1">
        <f>C25+C27</f>
        <v>3723.1</v>
      </c>
    </row>
    <row r="25" spans="1:3" ht="78.75" x14ac:dyDescent="0.25">
      <c r="A25" s="13" t="s">
        <v>37</v>
      </c>
      <c r="B25" s="14" t="s">
        <v>38</v>
      </c>
      <c r="C25" s="15">
        <f>C26</f>
        <v>3401</v>
      </c>
    </row>
    <row r="26" spans="1:3" ht="94.5" x14ac:dyDescent="0.25">
      <c r="A26" s="13" t="s">
        <v>39</v>
      </c>
      <c r="B26" s="14" t="s">
        <v>40</v>
      </c>
      <c r="C26" s="15">
        <v>3401</v>
      </c>
    </row>
    <row r="27" spans="1:3" ht="94.5" x14ac:dyDescent="0.25">
      <c r="A27" s="13" t="s">
        <v>41</v>
      </c>
      <c r="B27" s="14" t="s">
        <v>42</v>
      </c>
      <c r="C27" s="15">
        <f>C28</f>
        <v>322.10000000000002</v>
      </c>
    </row>
    <row r="28" spans="1:3" ht="94.5" x14ac:dyDescent="0.25">
      <c r="A28" s="10" t="s">
        <v>43</v>
      </c>
      <c r="B28" s="11" t="s">
        <v>44</v>
      </c>
      <c r="C28" s="1">
        <v>322.10000000000002</v>
      </c>
    </row>
    <row r="29" spans="1:3" ht="31.5" x14ac:dyDescent="0.25">
      <c r="A29" s="13" t="s">
        <v>45</v>
      </c>
      <c r="B29" s="14" t="s">
        <v>46</v>
      </c>
      <c r="C29" s="15">
        <f>C30</f>
        <v>11.5</v>
      </c>
    </row>
    <row r="30" spans="1:3" ht="63" x14ac:dyDescent="0.25">
      <c r="A30" s="13" t="s">
        <v>47</v>
      </c>
      <c r="B30" s="14" t="s">
        <v>48</v>
      </c>
      <c r="C30" s="15">
        <f>C31</f>
        <v>11.5</v>
      </c>
    </row>
    <row r="31" spans="1:3" ht="63" x14ac:dyDescent="0.25">
      <c r="A31" s="10" t="s">
        <v>49</v>
      </c>
      <c r="B31" s="11" t="s">
        <v>50</v>
      </c>
      <c r="C31" s="1">
        <v>11.5</v>
      </c>
    </row>
    <row r="32" spans="1:3" ht="15.75" x14ac:dyDescent="0.25">
      <c r="A32" s="10" t="s">
        <v>51</v>
      </c>
      <c r="B32" s="11" t="s">
        <v>52</v>
      </c>
      <c r="C32" s="1">
        <f>C33</f>
        <v>67.2</v>
      </c>
    </row>
    <row r="33" spans="1:3" ht="31.5" x14ac:dyDescent="0.25">
      <c r="A33" s="10" t="s">
        <v>53</v>
      </c>
      <c r="B33" s="11" t="s">
        <v>54</v>
      </c>
      <c r="C33" s="1">
        <v>67.2</v>
      </c>
    </row>
    <row r="34" spans="1:3" ht="31.5" x14ac:dyDescent="0.25">
      <c r="A34" s="10" t="s">
        <v>55</v>
      </c>
      <c r="B34" s="11" t="s">
        <v>56</v>
      </c>
      <c r="C34" s="1">
        <f>C35+C36</f>
        <v>2507.8000000000002</v>
      </c>
    </row>
    <row r="35" spans="1:3" ht="47.25" x14ac:dyDescent="0.25">
      <c r="A35" s="10" t="s">
        <v>57</v>
      </c>
      <c r="B35" s="11" t="s">
        <v>58</v>
      </c>
      <c r="C35" s="1">
        <v>2500</v>
      </c>
    </row>
    <row r="36" spans="1:3" ht="31.5" x14ac:dyDescent="0.25">
      <c r="A36" s="10" t="s">
        <v>71</v>
      </c>
      <c r="B36" s="11" t="s">
        <v>72</v>
      </c>
      <c r="C36" s="1">
        <v>7.8</v>
      </c>
    </row>
    <row r="37" spans="1:3" ht="31.5" x14ac:dyDescent="0.25">
      <c r="A37" s="13" t="s">
        <v>59</v>
      </c>
      <c r="B37" s="14" t="s">
        <v>60</v>
      </c>
      <c r="C37" s="15">
        <f>C38+C40</f>
        <v>4797.1000000000004</v>
      </c>
    </row>
    <row r="38" spans="1:3" ht="94.5" x14ac:dyDescent="0.25">
      <c r="A38" s="13" t="s">
        <v>61</v>
      </c>
      <c r="B38" s="14" t="s">
        <v>62</v>
      </c>
      <c r="C38" s="15">
        <f>C39</f>
        <v>2000</v>
      </c>
    </row>
    <row r="39" spans="1:3" ht="110.25" x14ac:dyDescent="0.25">
      <c r="A39" s="10" t="s">
        <v>63</v>
      </c>
      <c r="B39" s="11" t="s">
        <v>64</v>
      </c>
      <c r="C39" s="1">
        <v>2000</v>
      </c>
    </row>
    <row r="40" spans="1:3" ht="31.5" x14ac:dyDescent="0.25">
      <c r="A40" s="13" t="s">
        <v>65</v>
      </c>
      <c r="B40" s="14" t="s">
        <v>66</v>
      </c>
      <c r="C40" s="15">
        <f>C41</f>
        <v>2797.1</v>
      </c>
    </row>
    <row r="41" spans="1:3" ht="63" x14ac:dyDescent="0.25">
      <c r="A41" s="10" t="s">
        <v>67</v>
      </c>
      <c r="B41" s="11" t="s">
        <v>68</v>
      </c>
      <c r="C41" s="1">
        <f>30+1000+1767.1</f>
        <v>2797.1</v>
      </c>
    </row>
    <row r="42" spans="1:3" ht="15.75" x14ac:dyDescent="0.25">
      <c r="A42" s="10" t="s">
        <v>69</v>
      </c>
      <c r="B42" s="11" t="s">
        <v>70</v>
      </c>
      <c r="C42" s="1">
        <v>925.8</v>
      </c>
    </row>
    <row r="43" spans="1:3" x14ac:dyDescent="0.25">
      <c r="A43" s="16"/>
    </row>
  </sheetData>
  <mergeCells count="6">
    <mergeCell ref="A3:C3"/>
    <mergeCell ref="A4:C4"/>
    <mergeCell ref="A5:C5"/>
    <mergeCell ref="A7:C7"/>
    <mergeCell ref="A1:C1"/>
    <mergeCell ref="A6:C6"/>
  </mergeCells>
  <pageMargins left="0.70866141732283472" right="0.19685039370078741" top="0.35433070866141736" bottom="0.15748031496062992" header="0.31496062992125984" footer="0.31496062992125984"/>
  <pageSetup paperSize="9" scale="9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2016-11-09T07:32:31Z</dcterms:modified>
</cp:coreProperties>
</file>